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Mulheres Guerreiras\"/>
    </mc:Choice>
  </mc:AlternateContent>
  <xr:revisionPtr revIDLastSave="0" documentId="13_ncr:1_{0192726A-6A77-401F-8E0D-44B936A7E592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MULHERES GUERREIRAS 2026" sheetId="4" r:id="rId1"/>
  </sheets>
  <definedNames>
    <definedName name="_xlnm.Print_Area" localSheetId="0">'MULHERES GUERREIRAS 2026'!$A$3:$K$22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B22" i="4" l="1"/>
  <c r="H15" i="4" s="1"/>
  <c r="H16" i="4" l="1"/>
  <c r="H13" i="4"/>
  <c r="H12" i="4"/>
  <c r="I15" i="4" l="1"/>
  <c r="K15" i="4" s="1"/>
  <c r="F14" i="4" l="1"/>
  <c r="I16" i="4" l="1"/>
  <c r="K16" i="4" s="1"/>
  <c r="I14" i="4"/>
  <c r="K14" i="4" s="1"/>
  <c r="F13" i="4" l="1"/>
  <c r="F12" i="4"/>
  <c r="F17" i="4" l="1"/>
  <c r="I13" i="4"/>
  <c r="K13" i="4" s="1"/>
  <c r="I12" i="4"/>
  <c r="K12" i="4" s="1"/>
  <c r="I17" i="4" l="1"/>
  <c r="K17" i="4"/>
</calcChain>
</file>

<file path=xl/sharedStrings.xml><?xml version="1.0" encoding="utf-8"?>
<sst xmlns="http://schemas.openxmlformats.org/spreadsheetml/2006/main" count="39" uniqueCount="33">
  <si>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</si>
  <si>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</si>
  <si>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</si>
  <si>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</si>
  <si>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</si>
  <si>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</si>
  <si>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</si>
  <si>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</si>
  <si>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</si>
  <si>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</si>
  <si>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</si>
  <si>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</si>
  <si>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</si>
  <si>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</si>
  <si>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</si>
  <si>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</si>
  <si>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</si>
  <si>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</si>
  <si>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</si>
  <si>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Rotativo</t>
  </si>
  <si>
    <t>DATA</t>
  </si>
  <si>
    <t>Feed Tv correio</t>
  </si>
  <si>
    <t>Tabela de Preços: Outubro 2025</t>
  </si>
  <si>
    <t>Definir</t>
  </si>
  <si>
    <t>MULHERES GUERREIRAS</t>
  </si>
  <si>
    <t xml:space="preserve">Assinatura de 5" em Vt de homenagem as mulheres guerreiras </t>
  </si>
  <si>
    <t>Postagem das matérias no feed do Instagram e Facebook com menção ao parceiro</t>
  </si>
  <si>
    <t>Mídia de apoio em esquema rotativo, 30"</t>
  </si>
  <si>
    <t>MULHERES GUERREIRAS 2026 - PERIODO DE 02/03 À 31/03/2025</t>
  </si>
  <si>
    <t>Vinheta de oferecimento  com ass. 5" no Boletim no Correio da Tarde</t>
  </si>
  <si>
    <t>Comercial no break de 30" Programa Correio da Tarde no dia de exibição do boletim</t>
  </si>
  <si>
    <t>Correio da Tarde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</si>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</sst>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0" fontId="5" fillId="3" borderId="6" xfId="0" applyFont="1" applyFill="1" applyBorder="1" applyAlignment="1">
      <alignment horizontal="center"/>
    </xf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0" fontId="10" fillId="0" borderId="0" xfId="0" applyFont="1"/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447797</xdr:colOff>
      <xdr:row>2</xdr:row>
      <xdr:rowOff>204110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69842" y="723655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L29"/>
  <sheetViews>
    <sheetView showGridLines="0" tabSelected="1" zoomScale="55" zoomScaleNormal="55" zoomScaleSheetLayoutView="70" workbookViewId="0">
      <selection activeCell="C48" sqref="C48"/>
    </sheetView>
  </sheetViews>
  <sheetFormatPr defaultColWidth="13.42578125" defaultRowHeight="21" x14ac:dyDescent="0.35"/>
  <cols>
    <col min="1" max="1" width="45.5703125" style="2" customWidth="1"/>
    <col min="2" max="2" width="37" style="2" bestFit="1" customWidth="1"/>
    <col min="3" max="3" width="147.5703125" style="2" customWidth="1"/>
    <col min="4" max="4" width="14" style="2" customWidth="1"/>
    <col min="5" max="5" width="17" style="2" bestFit="1" customWidth="1"/>
    <col min="6" max="6" width="17" style="3" customWidth="1"/>
    <col min="7" max="7" width="19.5703125" style="3" bestFit="1" customWidth="1"/>
    <col min="8" max="8" width="18.42578125" style="2" customWidth="1"/>
    <col min="9" max="9" width="17.7109375" style="4" bestFit="1" customWidth="1"/>
    <col min="10" max="10" width="16" style="4" customWidth="1"/>
    <col min="11" max="11" width="20.85546875" style="4" bestFit="1" customWidth="1"/>
    <col min="12" max="12" width="29.42578125" style="2" customWidth="1"/>
    <col min="13" max="16384" width="13.42578125" style="2"/>
  </cols>
  <sheetData>
    <row r="4" spans="1:11" x14ac:dyDescent="0.35">
      <c r="A4" s="1" t="s">
        <v>12</v>
      </c>
      <c r="B4" s="28" t="s">
        <v>13</v>
      </c>
    </row>
    <row r="5" spans="1:11" x14ac:dyDescent="0.35">
      <c r="A5" s="1" t="s">
        <v>14</v>
      </c>
      <c r="B5" s="28" t="s">
        <v>17</v>
      </c>
    </row>
    <row r="6" spans="1:11" x14ac:dyDescent="0.35">
      <c r="A6" s="1" t="s">
        <v>15</v>
      </c>
      <c r="B6" s="28" t="s">
        <v>24</v>
      </c>
    </row>
    <row r="7" spans="1:11" x14ac:dyDescent="0.35">
      <c r="A7" s="1" t="s">
        <v>16</v>
      </c>
      <c r="B7" s="28"/>
    </row>
    <row r="10" spans="1:11" ht="36.75" customHeight="1" x14ac:dyDescent="0.35">
      <c r="A10" s="32" t="s">
        <v>28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s="7" customFormat="1" ht="49.5" customHeight="1" x14ac:dyDescent="0.25">
      <c r="A11" s="5" t="s">
        <v>0</v>
      </c>
      <c r="B11" s="6" t="s">
        <v>20</v>
      </c>
      <c r="C11" s="5" t="s">
        <v>10</v>
      </c>
      <c r="D11" s="6" t="s">
        <v>1</v>
      </c>
      <c r="E11" s="6" t="s">
        <v>2</v>
      </c>
      <c r="F11" s="6" t="s">
        <v>3</v>
      </c>
      <c r="G11" s="5" t="s">
        <v>4</v>
      </c>
      <c r="H11" s="5" t="s">
        <v>9</v>
      </c>
      <c r="I11" s="5" t="s">
        <v>18</v>
      </c>
      <c r="J11" s="5" t="s">
        <v>11</v>
      </c>
      <c r="K11" s="5" t="s">
        <v>8</v>
      </c>
    </row>
    <row r="12" spans="1:11" s="16" customFormat="1" x14ac:dyDescent="0.35">
      <c r="A12" s="34" t="s">
        <v>24</v>
      </c>
      <c r="B12" s="8" t="s">
        <v>19</v>
      </c>
      <c r="C12" s="10" t="s">
        <v>25</v>
      </c>
      <c r="D12" s="11">
        <v>30</v>
      </c>
      <c r="E12" s="10">
        <v>3</v>
      </c>
      <c r="F12" s="11">
        <f>E12*D12</f>
        <v>90</v>
      </c>
      <c r="G12" s="12">
        <v>0.375</v>
      </c>
      <c r="H12" s="13">
        <f>B20</f>
        <v>4810.8</v>
      </c>
      <c r="I12" s="14">
        <f t="shared" ref="I12:I16" si="0">H12*G12*F12</f>
        <v>162364.50000000003</v>
      </c>
      <c r="J12" s="15">
        <v>0.85</v>
      </c>
      <c r="K12" s="14">
        <f>I12-(I12*J12)</f>
        <v>24354.675000000017</v>
      </c>
    </row>
    <row r="13" spans="1:11" x14ac:dyDescent="0.35">
      <c r="A13" s="35"/>
      <c r="B13" s="26" t="s">
        <v>19</v>
      </c>
      <c r="C13" s="9" t="s">
        <v>29</v>
      </c>
      <c r="D13" s="11">
        <v>4</v>
      </c>
      <c r="E13" s="9">
        <v>1</v>
      </c>
      <c r="F13" s="11">
        <f t="shared" ref="F13" si="1">E13*D13</f>
        <v>4</v>
      </c>
      <c r="G13" s="12">
        <v>0.375</v>
      </c>
      <c r="H13" s="13">
        <f>B20</f>
        <v>4810.8</v>
      </c>
      <c r="I13" s="14">
        <f t="shared" si="0"/>
        <v>7216.2000000000007</v>
      </c>
      <c r="J13" s="15">
        <v>0.85</v>
      </c>
      <c r="K13" s="14">
        <f t="shared" ref="K13" si="2">I13-(I13*J13)</f>
        <v>1082.4300000000003</v>
      </c>
    </row>
    <row r="14" spans="1:11" x14ac:dyDescent="0.35">
      <c r="A14" s="35"/>
      <c r="B14" s="26" t="s">
        <v>19</v>
      </c>
      <c r="C14" s="9" t="s">
        <v>30</v>
      </c>
      <c r="D14" s="11">
        <v>4</v>
      </c>
      <c r="E14" s="9">
        <v>1</v>
      </c>
      <c r="F14" s="11">
        <f t="shared" ref="F14" si="3">E14*D14</f>
        <v>4</v>
      </c>
      <c r="G14" s="12">
        <v>1</v>
      </c>
      <c r="H14" s="13">
        <f>B21</f>
        <v>4410</v>
      </c>
      <c r="I14" s="14">
        <f t="shared" si="0"/>
        <v>17640</v>
      </c>
      <c r="J14" s="15">
        <v>0.85</v>
      </c>
      <c r="K14" s="14">
        <f t="shared" ref="K14:K16" si="4">I14-(I14*J14)</f>
        <v>2646</v>
      </c>
    </row>
    <row r="15" spans="1:11" x14ac:dyDescent="0.35">
      <c r="A15" s="35"/>
      <c r="B15" s="26" t="s">
        <v>19</v>
      </c>
      <c r="C15" s="9" t="s">
        <v>26</v>
      </c>
      <c r="D15" s="11"/>
      <c r="E15" s="9"/>
      <c r="F15" s="11">
        <v>4</v>
      </c>
      <c r="G15" s="12">
        <v>1</v>
      </c>
      <c r="H15" s="13">
        <f>B22</f>
        <v>1603.6000000000001</v>
      </c>
      <c r="I15" s="14">
        <f t="shared" si="0"/>
        <v>6414.4000000000005</v>
      </c>
      <c r="J15" s="15">
        <v>0.85</v>
      </c>
      <c r="K15" s="14">
        <f t="shared" si="4"/>
        <v>962.15999999999985</v>
      </c>
    </row>
    <row r="16" spans="1:11" x14ac:dyDescent="0.35">
      <c r="A16" s="35"/>
      <c r="B16" s="26" t="s">
        <v>19</v>
      </c>
      <c r="C16" s="9" t="s">
        <v>27</v>
      </c>
      <c r="D16" s="11"/>
      <c r="E16" s="9" t="s">
        <v>23</v>
      </c>
      <c r="F16" s="11">
        <v>10</v>
      </c>
      <c r="G16" s="12">
        <v>1</v>
      </c>
      <c r="H16" s="13">
        <f>B20</f>
        <v>4810.8</v>
      </c>
      <c r="I16" s="14">
        <f t="shared" si="0"/>
        <v>48108</v>
      </c>
      <c r="J16" s="15">
        <v>0.85</v>
      </c>
      <c r="K16" s="14">
        <f t="shared" si="4"/>
        <v>7216.2000000000044</v>
      </c>
    </row>
    <row r="17" spans="1:12" s="19" customFormat="1" x14ac:dyDescent="0.35">
      <c r="A17" s="29" t="s">
        <v>6</v>
      </c>
      <c r="B17" s="30"/>
      <c r="C17" s="30"/>
      <c r="D17" s="30"/>
      <c r="E17" s="31"/>
      <c r="F17" s="17">
        <f>SUM(F12:F16)</f>
        <v>112</v>
      </c>
      <c r="G17" s="29" t="s">
        <v>5</v>
      </c>
      <c r="H17" s="31"/>
      <c r="I17" s="5">
        <f>SUM(I12:I16)</f>
        <v>241743.10000000003</v>
      </c>
      <c r="J17" s="5"/>
      <c r="K17" s="5">
        <f>SUM(K12:K16)</f>
        <v>36261.465000000026</v>
      </c>
      <c r="L17" s="18"/>
    </row>
    <row r="19" spans="1:12" x14ac:dyDescent="0.35">
      <c r="A19" s="20" t="s">
        <v>22</v>
      </c>
      <c r="B19" s="21"/>
      <c r="C19" s="22"/>
      <c r="G19" s="23"/>
      <c r="I19" s="24"/>
      <c r="J19" s="24"/>
      <c r="K19" s="24"/>
    </row>
    <row r="20" spans="1:12" x14ac:dyDescent="0.35">
      <c r="A20" s="25" t="s">
        <v>7</v>
      </c>
      <c r="B20" s="27">
        <v>4810.8</v>
      </c>
      <c r="G20" s="2"/>
    </row>
    <row r="21" spans="1:12" x14ac:dyDescent="0.35">
      <c r="A21" s="25" t="s">
        <v>31</v>
      </c>
      <c r="B21" s="27">
        <v>4410</v>
      </c>
      <c r="F21" s="2"/>
      <c r="G21" s="2"/>
    </row>
    <row r="22" spans="1:12" x14ac:dyDescent="0.35">
      <c r="A22" s="25" t="s">
        <v>21</v>
      </c>
      <c r="B22" s="27">
        <f>B20/3</f>
        <v>1603.6000000000001</v>
      </c>
      <c r="G22" s="2"/>
      <c r="I22" s="2"/>
      <c r="J22" s="2"/>
      <c r="K22" s="2"/>
    </row>
    <row r="23" spans="1:12" x14ac:dyDescent="0.35">
      <c r="F23" s="2"/>
      <c r="G23" s="2"/>
      <c r="I23" s="2"/>
      <c r="J23" s="2"/>
      <c r="K23" s="2"/>
    </row>
    <row r="24" spans="1:12" x14ac:dyDescent="0.35">
      <c r="F24" s="2"/>
      <c r="G24" s="2"/>
      <c r="I24" s="2"/>
      <c r="J24" s="2"/>
      <c r="K24" s="2"/>
    </row>
    <row r="25" spans="1:12" x14ac:dyDescent="0.35">
      <c r="A25" s="36" t="s">
        <v>32</v>
      </c>
      <c r="F25" s="2"/>
      <c r="G25" s="2"/>
      <c r="I25" s="2"/>
      <c r="J25" s="2"/>
      <c r="K25" s="2"/>
    </row>
    <row r="26" spans="1:12" x14ac:dyDescent="0.35">
      <c r="F26" s="2"/>
      <c r="G26" s="2"/>
      <c r="I26" s="2"/>
      <c r="J26" s="2"/>
      <c r="K26" s="2"/>
    </row>
    <row r="27" spans="1:12" x14ac:dyDescent="0.35">
      <c r="F27" s="2"/>
      <c r="G27" s="2"/>
      <c r="I27" s="2"/>
      <c r="J27" s="2"/>
      <c r="K27" s="2"/>
    </row>
    <row r="28" spans="1:12" x14ac:dyDescent="0.35">
      <c r="F28" s="2"/>
      <c r="G28" s="2"/>
      <c r="I28" s="2"/>
      <c r="J28" s="2"/>
      <c r="K28" s="2"/>
    </row>
    <row r="29" spans="1:12" x14ac:dyDescent="0.35">
      <c r="E29" s="2" t="s">
        <v>5</v>
      </c>
      <c r="F29" s="2"/>
      <c r="G29" s="2"/>
    </row>
  </sheetData>
  <mergeCells count="4">
    <mergeCell ref="A17:E17"/>
    <mergeCell ref="G17:H17"/>
    <mergeCell ref="A10:K10"/>
    <mergeCell ref="A12:A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MULHERES GUERREIRAS 2026</vt:lpstr>
      <vt:lpstr>'MULHERES GUERREIRAS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2025-12-10T18:40:40Z</dcterms:modified>
</cp:coreProperties>
</file>